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311\Desktop\RPW maj 2014\"/>
    </mc:Choice>
  </mc:AlternateContent>
  <bookViews>
    <workbookView xWindow="0" yWindow="60" windowWidth="15195" windowHeight="9210"/>
  </bookViews>
  <sheets>
    <sheet name="1" sheetId="1" r:id="rId1"/>
  </sheets>
  <definedNames>
    <definedName name="_xlnm.Print_Area" localSheetId="0">'1'!$A$1:$G$36</definedName>
  </definedNames>
  <calcPr calcId="152511"/>
</workbook>
</file>

<file path=xl/calcChain.xml><?xml version="1.0" encoding="utf-8"?>
<calcChain xmlns="http://schemas.openxmlformats.org/spreadsheetml/2006/main">
  <c r="E11" i="1" l="1"/>
  <c r="F11" i="1"/>
  <c r="E16" i="1"/>
  <c r="F16" i="1"/>
  <c r="G16" i="1"/>
  <c r="G11" i="1" s="1"/>
  <c r="D16" i="1"/>
  <c r="D11" i="1" s="1"/>
  <c r="F33" i="1" l="1"/>
  <c r="G33" i="1"/>
  <c r="E28" i="1"/>
  <c r="F28" i="1"/>
  <c r="F20" i="1" s="1"/>
  <c r="G28" i="1"/>
  <c r="G20" i="1"/>
  <c r="E21" i="1"/>
  <c r="F21" i="1"/>
  <c r="G21" i="1"/>
  <c r="D21" i="1"/>
  <c r="D28" i="1"/>
  <c r="D20" i="1" s="1"/>
  <c r="D33" i="1" s="1"/>
  <c r="E20" i="1" l="1"/>
  <c r="E33" i="1" s="1"/>
  <c r="E12" i="1"/>
  <c r="F12" i="1"/>
  <c r="G12" i="1"/>
  <c r="D12" i="1"/>
  <c r="D31" i="1" l="1"/>
  <c r="D30" i="1"/>
  <c r="G18" i="1"/>
  <c r="F18" i="1"/>
  <c r="E18" i="1"/>
  <c r="D18" i="1"/>
  <c r="E14" i="1"/>
  <c r="F14" i="1"/>
  <c r="G14" i="1"/>
  <c r="D14" i="1"/>
  <c r="E8" i="1"/>
  <c r="F8" i="1"/>
  <c r="G8" i="1"/>
  <c r="E9" i="1"/>
  <c r="F9" i="1"/>
  <c r="G9" i="1"/>
  <c r="D9" i="1"/>
  <c r="D8" i="1" s="1"/>
  <c r="F4" i="1"/>
  <c r="G4" i="1"/>
  <c r="D4" i="1"/>
  <c r="F5" i="1"/>
  <c r="G5" i="1"/>
  <c r="E5" i="1"/>
  <c r="E4" i="1" s="1"/>
</calcChain>
</file>

<file path=xl/sharedStrings.xml><?xml version="1.0" encoding="utf-8"?>
<sst xmlns="http://schemas.openxmlformats.org/spreadsheetml/2006/main" count="61" uniqueCount="49">
  <si>
    <t>Dział</t>
  </si>
  <si>
    <t>Źródło dochodów</t>
  </si>
  <si>
    <t>RAZEM</t>
  </si>
  <si>
    <t>Rozdział</t>
  </si>
  <si>
    <t>dochody bieżące</t>
  </si>
  <si>
    <t>Zwiększenie</t>
  </si>
  <si>
    <t>dochody majątkowe</t>
  </si>
  <si>
    <t>Zmniejszenie</t>
  </si>
  <si>
    <t>853</t>
  </si>
  <si>
    <t>Pozostałe zadania w zakresie polityki społecznej</t>
  </si>
  <si>
    <t xml:space="preserve">             Dochody budżetu powiatu w 2014 roku - zmiana </t>
  </si>
  <si>
    <t>Powiatowe Urzędy Pracy</t>
  </si>
  <si>
    <t>85333</t>
  </si>
  <si>
    <t>756</t>
  </si>
  <si>
    <t>Dochody od osób prawnych, od osób fizycznych i od innych jednostek nieposiadających osobowości prawnej oraz wydatki związane z ich poborem</t>
  </si>
  <si>
    <t>75622</t>
  </si>
  <si>
    <t>Udziały powiatów w podatkach stanowiących dochód budżetu państwa</t>
  </si>
  <si>
    <t>Podatek dochodowy od osób fizycznych</t>
  </si>
  <si>
    <t>758</t>
  </si>
  <si>
    <t xml:space="preserve">Różne rozliczenia </t>
  </si>
  <si>
    <t>75803</t>
  </si>
  <si>
    <t xml:space="preserve">Część wyrównawcza subwencji ogólnej dla powiatów </t>
  </si>
  <si>
    <t>Subwencje ogólne z budżetu państwa</t>
  </si>
  <si>
    <t>75832</t>
  </si>
  <si>
    <t xml:space="preserve">Część równoważąca subwencji ogólnej dla powiatów </t>
  </si>
  <si>
    <t>75802</t>
  </si>
  <si>
    <t>Uzupełnienie subwencji ogólnej dla jednostek samorządu terytorialnego</t>
  </si>
  <si>
    <t>Środki na inwestycje na drogach publicznych powiatowych i wojewódzkich oraz na drogach powiatowych, wojewódzkich i krajowych w granicach miast na prawach powiatu</t>
  </si>
  <si>
    <t>801</t>
  </si>
  <si>
    <t xml:space="preserve">Oświata i wychowanie </t>
  </si>
  <si>
    <t>80120</t>
  </si>
  <si>
    <t>Licea ogólnoksztalcące</t>
  </si>
  <si>
    <t>dotacja z programu Operacyjnego Kapital Ludzki na realizacje projektu Program Rozwojowy Liceum Ogólnokształcącego z Oddziałami Integracyjnymi w Zielonce w województwie mazowieckim - wsparcie uczniów ostatnich klas o specjalnych potrzebach edukacyjnych (wkład unijny)</t>
  </si>
  <si>
    <t>dotacja z programu Operacyjnego Kapital Ludzki na realizacje projektu Program Rozwojowy Liceum Ogólnokształcącego z Oddziałami Integracyjnymi w Zielonce w województwie mazowieckim - wsparcie uczniów ostatnich klas o specjalnych potrzebach edukacyjnych (wkład własny)</t>
  </si>
  <si>
    <t>80130</t>
  </si>
  <si>
    <t>Szkoły zawodowe</t>
  </si>
  <si>
    <t>Dotacja z Programu Operacyjnego Kapitał Ludzki na realizację projektu Praktyka czyni mistrza - program rozwojowy dla technikum Zespołu Szkół w Zielonce</t>
  </si>
  <si>
    <t>600</t>
  </si>
  <si>
    <t>Transport i łączność</t>
  </si>
  <si>
    <t>60014</t>
  </si>
  <si>
    <t>Drogi publiczne powiatowe</t>
  </si>
  <si>
    <t>1. Pomoc finansowa z Gminy Wołomin na finansowanie budowy  ul.Willowa</t>
  </si>
  <si>
    <t>75814</t>
  </si>
  <si>
    <t>Różne rozliczenia finansowe</t>
  </si>
  <si>
    <t>Zwrot niewykorzystanych środków a wydatków niewygasających</t>
  </si>
  <si>
    <r>
      <rPr>
        <sz val="10"/>
        <color indexed="8"/>
        <rFont val="Arial CE"/>
        <charset val="238"/>
      </rPr>
      <t xml:space="preserve">Ogółem zwiększa się dochody o kwotę </t>
    </r>
    <r>
      <rPr>
        <b/>
        <sz val="10"/>
        <color indexed="8"/>
        <rFont val="Arial CE"/>
        <charset val="238"/>
      </rPr>
      <t>2.386.559 zł</t>
    </r>
  </si>
  <si>
    <r>
      <t>Plan dochodów po zmianach wyniesie</t>
    </r>
    <r>
      <rPr>
        <b/>
        <sz val="10"/>
        <color theme="1"/>
        <rFont val="Arial CE"/>
        <charset val="238"/>
      </rPr>
      <t xml:space="preserve"> 160.541.328 zł</t>
    </r>
  </si>
  <si>
    <t>2. Pomoc finansowa z Gminy Poświętne na finansowanie modernizacji drogi Helenów- Cisówka</t>
  </si>
  <si>
    <t>Środki z Funduszu Pracy otrzymane przez powiat z przeznaczeniem na finansowanie kosztów wynagrodzenia i składek na ubezpieczenia społeczne pracowników urzędu pracy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</si>
</sst>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0"/>
      <name val="Arial CE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8"/>
      <name val="Arial CE"/>
      <charset val="238"/>
    </font>
    <font>
      <b/>
      <sz val="14"/>
      <name val="Arial CE"/>
      <family val="2"/>
      <charset val="238"/>
    </font>
    <font>
      <sz val="6"/>
      <name val="Arial CE"/>
      <charset val="238"/>
    </font>
    <font>
      <b/>
      <sz val="10"/>
      <color indexed="8"/>
      <name val="Arial CE"/>
      <charset val="238"/>
    </font>
    <font>
      <sz val="10"/>
      <color indexed="8"/>
      <name val="Arial CE"/>
      <charset val="238"/>
    </font>
    <font>
      <sz val="10"/>
      <color theme="1"/>
      <name val="Arial CE"/>
      <charset val="238"/>
    </font>
    <font>
      <b/>
      <sz val="12"/>
      <color theme="1"/>
      <name val="Arial CE"/>
      <charset val="238"/>
    </font>
    <font>
      <b/>
      <sz val="11"/>
      <color theme="1"/>
      <name val="Arial CE"/>
      <charset val="238"/>
    </font>
    <font>
      <b/>
      <i/>
      <sz val="11"/>
      <color theme="1"/>
      <name val="Arial CE"/>
      <charset val="238"/>
    </font>
    <font>
      <b/>
      <sz val="10"/>
      <color theme="1"/>
      <name val="Arial CE"/>
      <charset val="238"/>
    </font>
    <font>
      <i/>
      <sz val="11"/>
      <color theme="1"/>
      <name val="Arial CE"/>
      <charset val="238"/>
    </font>
    <font>
      <sz val="11"/>
      <color theme="1"/>
      <name val="Arial CE"/>
      <charset val="238"/>
    </font>
    <font>
      <b/>
      <i/>
      <sz val="11"/>
      <color indexed="8"/>
      <name val="Arial CE"/>
      <charset val="238"/>
    </font>
    <font>
      <b/>
      <i/>
      <sz val="10"/>
      <color indexed="8"/>
      <name val="Arial CE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8" fillId="3" borderId="0" applyNumberFormat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2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4" fillId="24" borderId="10" xfId="0" applyFont="1" applyFill="1" applyBorder="1" applyAlignment="1">
      <alignment horizontal="center" vertical="center" wrapText="1"/>
    </xf>
    <xf numFmtId="0" fontId="24" fillId="24" borderId="11" xfId="0" applyFont="1" applyFill="1" applyBorder="1" applyAlignment="1">
      <alignment horizontal="center" vertical="center" wrapText="1"/>
    </xf>
    <xf numFmtId="49" fontId="25" fillId="0" borderId="11" xfId="0" applyNumberFormat="1" applyFont="1" applyBorder="1" applyAlignment="1">
      <alignment horizontal="center" vertical="center" wrapText="1"/>
    </xf>
    <xf numFmtId="49" fontId="26" fillId="0" borderId="11" xfId="0" applyNumberFormat="1" applyFont="1" applyBorder="1" applyAlignment="1">
      <alignment horizontal="center" vertical="center" wrapText="1"/>
    </xf>
    <xf numFmtId="3" fontId="25" fillId="0" borderId="11" xfId="0" applyNumberFormat="1" applyFont="1" applyBorder="1" applyAlignment="1">
      <alignment horizontal="center" vertical="center" wrapText="1"/>
    </xf>
    <xf numFmtId="49" fontId="27" fillId="0" borderId="12" xfId="0" applyNumberFormat="1" applyFont="1" applyBorder="1" applyAlignment="1">
      <alignment horizontal="center" vertical="center" wrapText="1"/>
    </xf>
    <xf numFmtId="49" fontId="27" fillId="0" borderId="11" xfId="0" applyNumberFormat="1" applyFont="1" applyBorder="1" applyAlignment="1">
      <alignment horizontal="center" vertical="center" wrapText="1"/>
    </xf>
    <xf numFmtId="3" fontId="27" fillId="0" borderId="11" xfId="0" applyNumberFormat="1" applyFont="1" applyBorder="1" applyAlignment="1">
      <alignment vertical="center"/>
    </xf>
    <xf numFmtId="49" fontId="28" fillId="0" borderId="13" xfId="0" applyNumberFormat="1" applyFont="1" applyBorder="1" applyAlignment="1">
      <alignment horizontal="center" wrapText="1"/>
    </xf>
    <xf numFmtId="49" fontId="26" fillId="0" borderId="14" xfId="0" applyNumberFormat="1" applyFont="1" applyBorder="1" applyAlignment="1">
      <alignment horizontal="center" wrapText="1"/>
    </xf>
    <xf numFmtId="49" fontId="28" fillId="0" borderId="12" xfId="0" applyNumberFormat="1" applyFont="1" applyBorder="1" applyAlignment="1">
      <alignment horizontal="center" vertical="center" wrapText="1"/>
    </xf>
    <xf numFmtId="3" fontId="25" fillId="0" borderId="0" xfId="0" applyNumberFormat="1" applyFont="1" applyBorder="1" applyAlignment="1">
      <alignment horizontal="center" vertical="center" wrapText="1"/>
    </xf>
    <xf numFmtId="0" fontId="24" fillId="0" borderId="0" xfId="0" applyFont="1"/>
    <xf numFmtId="0" fontId="24" fillId="0" borderId="0" xfId="0" applyFont="1" applyFill="1"/>
    <xf numFmtId="0" fontId="24" fillId="0" borderId="0" xfId="0" applyFont="1" applyAlignment="1">
      <alignment vertical="center"/>
    </xf>
    <xf numFmtId="3" fontId="24" fillId="0" borderId="0" xfId="0" applyNumberFormat="1" applyFont="1"/>
    <xf numFmtId="49" fontId="29" fillId="0" borderId="11" xfId="0" applyNumberFormat="1" applyFont="1" applyBorder="1" applyAlignment="1">
      <alignment horizontal="left" vertical="center" wrapText="1"/>
    </xf>
    <xf numFmtId="3" fontId="29" fillId="0" borderId="11" xfId="0" applyNumberFormat="1" applyFont="1" applyBorder="1" applyAlignment="1">
      <alignment vertical="center"/>
    </xf>
    <xf numFmtId="3" fontId="27" fillId="0" borderId="11" xfId="0" applyNumberFormat="1" applyFont="1" applyBorder="1" applyAlignment="1">
      <alignment horizontal="center" vertical="center"/>
    </xf>
    <xf numFmtId="3" fontId="30" fillId="0" borderId="11" xfId="0" applyNumberFormat="1" applyFont="1" applyBorder="1" applyAlignment="1">
      <alignment horizontal="right" vertical="center"/>
    </xf>
    <xf numFmtId="0" fontId="30" fillId="0" borderId="11" xfId="0" applyNumberFormat="1" applyFont="1" applyBorder="1" applyAlignment="1" applyProtection="1">
      <alignment vertical="center" wrapText="1" readingOrder="1"/>
      <protection locked="0"/>
    </xf>
    <xf numFmtId="3" fontId="30" fillId="0" borderId="11" xfId="0" applyNumberFormat="1" applyFont="1" applyBorder="1" applyAlignment="1">
      <alignment vertical="center"/>
    </xf>
    <xf numFmtId="49" fontId="31" fillId="0" borderId="11" xfId="0" applyNumberFormat="1" applyFont="1" applyBorder="1" applyAlignment="1">
      <alignment horizontal="center" vertical="center" wrapText="1"/>
    </xf>
    <xf numFmtId="0" fontId="32" fillId="0" borderId="11" xfId="0" applyNumberFormat="1" applyFont="1" applyBorder="1" applyAlignment="1" applyProtection="1">
      <alignment horizontal="center" vertical="center" wrapText="1" readingOrder="1"/>
      <protection locked="0"/>
    </xf>
    <xf numFmtId="49" fontId="24" fillId="0" borderId="11" xfId="0" applyNumberFormat="1" applyFont="1" applyBorder="1" applyAlignment="1">
      <alignment horizontal="center" vertical="center" wrapText="1"/>
    </xf>
    <xf numFmtId="3" fontId="29" fillId="0" borderId="11" xfId="0" applyNumberFormat="1" applyFont="1" applyBorder="1" applyAlignment="1">
      <alignment horizontal="center" vertical="center"/>
    </xf>
    <xf numFmtId="49" fontId="25" fillId="0" borderId="16" xfId="0" applyNumberFormat="1" applyFont="1" applyBorder="1" applyAlignment="1">
      <alignment horizontal="center" vertical="center" wrapText="1"/>
    </xf>
    <xf numFmtId="49" fontId="27" fillId="0" borderId="16" xfId="0" applyNumberFormat="1" applyFont="1" applyBorder="1" applyAlignment="1">
      <alignment horizontal="center" vertical="center" wrapText="1"/>
    </xf>
    <xf numFmtId="49" fontId="24" fillId="0" borderId="16" xfId="0" applyNumberFormat="1" applyFont="1" applyBorder="1" applyAlignment="1">
      <alignment horizontal="center" vertical="center" wrapText="1"/>
    </xf>
    <xf numFmtId="3" fontId="29" fillId="0" borderId="16" xfId="0" applyNumberFormat="1" applyFont="1" applyBorder="1" applyAlignment="1">
      <alignment horizontal="center" vertical="center"/>
    </xf>
    <xf numFmtId="49" fontId="25" fillId="0" borderId="0" xfId="0" applyNumberFormat="1" applyFont="1" applyBorder="1" applyAlignment="1">
      <alignment horizontal="center" vertical="center" wrapText="1"/>
    </xf>
    <xf numFmtId="49" fontId="27" fillId="0" borderId="0" xfId="0" applyNumberFormat="1" applyFont="1" applyBorder="1" applyAlignment="1">
      <alignment horizontal="center" vertical="center" wrapText="1"/>
    </xf>
    <xf numFmtId="49" fontId="24" fillId="0" borderId="0" xfId="0" applyNumberFormat="1" applyFont="1" applyBorder="1" applyAlignment="1">
      <alignment horizontal="center" vertical="center" wrapText="1"/>
    </xf>
    <xf numFmtId="3" fontId="29" fillId="0" borderId="0" xfId="0" applyNumberFormat="1" applyFont="1" applyBorder="1" applyAlignment="1">
      <alignment horizontal="center" vertical="center"/>
    </xf>
    <xf numFmtId="0" fontId="27" fillId="0" borderId="11" xfId="0" applyNumberFormat="1" applyFont="1" applyBorder="1" applyAlignment="1" applyProtection="1">
      <alignment horizontal="center" vertical="center" wrapText="1" readingOrder="1"/>
      <protection locked="0"/>
    </xf>
    <xf numFmtId="3" fontId="27" fillId="0" borderId="11" xfId="0" applyNumberFormat="1" applyFont="1" applyBorder="1" applyAlignment="1">
      <alignment horizontal="right" vertical="center"/>
    </xf>
    <xf numFmtId="0" fontId="28" fillId="24" borderId="10" xfId="0" applyFont="1" applyFill="1" applyBorder="1" applyAlignment="1">
      <alignment horizontal="center" vertical="center"/>
    </xf>
    <xf numFmtId="0" fontId="28" fillId="24" borderId="15" xfId="0" applyFont="1" applyFill="1" applyBorder="1" applyAlignment="1">
      <alignment horizontal="center" vertical="center"/>
    </xf>
    <xf numFmtId="0" fontId="28" fillId="24" borderId="13" xfId="0" applyFont="1" applyFill="1" applyBorder="1" applyAlignment="1">
      <alignment horizontal="center" vertical="center" wrapText="1"/>
    </xf>
    <xf numFmtId="0" fontId="28" fillId="24" borderId="12" xfId="0" applyFont="1" applyFill="1" applyBorder="1" applyAlignment="1">
      <alignment horizontal="center" vertical="center" wrapText="1"/>
    </xf>
    <xf numFmtId="0" fontId="24" fillId="0" borderId="0" xfId="0" applyFont="1" applyFill="1" applyAlignment="1">
      <alignment vertical="center"/>
    </xf>
    <xf numFmtId="0" fontId="20" fillId="0" borderId="0" xfId="0" applyFont="1" applyBorder="1" applyAlignment="1">
      <alignment horizontal="center"/>
    </xf>
    <xf numFmtId="0" fontId="0" fillId="0" borderId="0" xfId="0" applyBorder="1" applyAlignment="1"/>
    <xf numFmtId="49" fontId="22" fillId="0" borderId="16" xfId="0" applyNumberFormat="1" applyFont="1" applyBorder="1" applyAlignment="1">
      <alignment vertical="center" wrapText="1"/>
    </xf>
  </cellXfs>
  <cellStyles count="4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y" xfId="41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view="pageBreakPreview" topLeftCell="A22" zoomScaleNormal="100" zoomScaleSheetLayoutView="100" workbookViewId="0">
      <selection activeCell="C29" sqref="C29"/>
    </sheetView>
  </sheetViews>
  <sheetFormatPr defaultRowHeight="12.75"/>
  <cols>
    <col min="1" max="1" width="8.7109375" customWidth="1"/>
    <col min="2" max="2" width="10.7109375" customWidth="1"/>
    <col min="3" max="3" width="74.7109375" customWidth="1"/>
    <col min="4" max="4" width="18.7109375" customWidth="1"/>
    <col min="5" max="7" width="16.85546875" customWidth="1"/>
  </cols>
  <sheetData>
    <row r="1" spans="1:7" ht="24" customHeight="1">
      <c r="A1" s="45" t="s">
        <v>10</v>
      </c>
      <c r="B1" s="45"/>
      <c r="C1" s="46"/>
      <c r="D1" s="46"/>
    </row>
    <row r="2" spans="1:7" s="1" customFormat="1" ht="21" customHeight="1">
      <c r="A2" s="40" t="s">
        <v>0</v>
      </c>
      <c r="B2" s="40" t="s">
        <v>3</v>
      </c>
      <c r="C2" s="40" t="s">
        <v>1</v>
      </c>
      <c r="D2" s="42" t="s">
        <v>5</v>
      </c>
      <c r="E2" s="43"/>
      <c r="F2" s="42" t="s">
        <v>7</v>
      </c>
      <c r="G2" s="43"/>
    </row>
    <row r="3" spans="1:7" s="2" customFormat="1" ht="30" customHeight="1">
      <c r="A3" s="41"/>
      <c r="B3" s="41"/>
      <c r="C3" s="41"/>
      <c r="D3" s="4" t="s">
        <v>4</v>
      </c>
      <c r="E3" s="5" t="s">
        <v>6</v>
      </c>
      <c r="F3" s="4" t="s">
        <v>4</v>
      </c>
      <c r="G3" s="5" t="s">
        <v>6</v>
      </c>
    </row>
    <row r="4" spans="1:7" ht="24.75" customHeight="1">
      <c r="A4" s="6" t="s">
        <v>37</v>
      </c>
      <c r="B4" s="7"/>
      <c r="C4" s="6" t="s">
        <v>38</v>
      </c>
      <c r="D4" s="8">
        <f>SUM(D5)</f>
        <v>0</v>
      </c>
      <c r="E4" s="8">
        <f t="shared" ref="E4:G4" si="0">SUM(E5)</f>
        <v>264151</v>
      </c>
      <c r="F4" s="8">
        <f t="shared" si="0"/>
        <v>0</v>
      </c>
      <c r="G4" s="8">
        <f t="shared" si="0"/>
        <v>0</v>
      </c>
    </row>
    <row r="5" spans="1:7" ht="29.25" customHeight="1">
      <c r="A5" s="6"/>
      <c r="B5" s="9" t="s">
        <v>39</v>
      </c>
      <c r="C5" s="10" t="s">
        <v>40</v>
      </c>
      <c r="D5" s="11">
        <v>0</v>
      </c>
      <c r="E5" s="11">
        <f>SUM(E6:E7)</f>
        <v>264151</v>
      </c>
      <c r="F5" s="11">
        <f t="shared" ref="F5:G5" si="1">SUM(F6:F7)</f>
        <v>0</v>
      </c>
      <c r="G5" s="11">
        <f t="shared" si="1"/>
        <v>0</v>
      </c>
    </row>
    <row r="6" spans="1:7" ht="29.25" customHeight="1">
      <c r="A6" s="6"/>
      <c r="B6" s="9"/>
      <c r="C6" s="20" t="s">
        <v>41</v>
      </c>
      <c r="D6" s="21">
        <v>0</v>
      </c>
      <c r="E6" s="21">
        <v>204151</v>
      </c>
      <c r="F6" s="21">
        <v>0</v>
      </c>
      <c r="G6" s="21">
        <v>0</v>
      </c>
    </row>
    <row r="7" spans="1:7" ht="29.25" customHeight="1">
      <c r="A7" s="6"/>
      <c r="B7" s="9"/>
      <c r="C7" s="20" t="s">
        <v>47</v>
      </c>
      <c r="D7" s="21">
        <v>0</v>
      </c>
      <c r="E7" s="21">
        <v>60000</v>
      </c>
      <c r="F7" s="21">
        <v>0</v>
      </c>
      <c r="G7" s="21">
        <v>0</v>
      </c>
    </row>
    <row r="8" spans="1:7" ht="48" customHeight="1">
      <c r="A8" s="6" t="s">
        <v>13</v>
      </c>
      <c r="B8" s="7"/>
      <c r="C8" s="6" t="s">
        <v>14</v>
      </c>
      <c r="D8" s="8">
        <f>SUM(D9)</f>
        <v>0</v>
      </c>
      <c r="E8" s="8">
        <f t="shared" ref="E8:G8" si="2">SUM(E9)</f>
        <v>0</v>
      </c>
      <c r="F8" s="8">
        <f t="shared" si="2"/>
        <v>432</v>
      </c>
      <c r="G8" s="8">
        <f t="shared" si="2"/>
        <v>0</v>
      </c>
    </row>
    <row r="9" spans="1:7" ht="29.25" customHeight="1">
      <c r="A9" s="6"/>
      <c r="B9" s="9" t="s">
        <v>15</v>
      </c>
      <c r="C9" s="10" t="s">
        <v>16</v>
      </c>
      <c r="D9" s="11">
        <f>SUM(D10)</f>
        <v>0</v>
      </c>
      <c r="E9" s="11">
        <f t="shared" ref="E9:G9" si="3">SUM(E10)</f>
        <v>0</v>
      </c>
      <c r="F9" s="11">
        <f t="shared" si="3"/>
        <v>432</v>
      </c>
      <c r="G9" s="11">
        <f t="shared" si="3"/>
        <v>0</v>
      </c>
    </row>
    <row r="10" spans="1:7" ht="25.5" customHeight="1">
      <c r="A10" s="6"/>
      <c r="B10" s="9"/>
      <c r="C10" s="20" t="s">
        <v>17</v>
      </c>
      <c r="D10" s="21">
        <v>0</v>
      </c>
      <c r="E10" s="21">
        <v>0</v>
      </c>
      <c r="F10" s="21">
        <v>432</v>
      </c>
      <c r="G10" s="21">
        <v>0</v>
      </c>
    </row>
    <row r="11" spans="1:7" ht="29.25" customHeight="1">
      <c r="A11" s="6" t="s">
        <v>18</v>
      </c>
      <c r="B11" s="9"/>
      <c r="C11" s="10" t="s">
        <v>19</v>
      </c>
      <c r="D11" s="22">
        <f>SUM(D12+D14+D18+D16)</f>
        <v>533427</v>
      </c>
      <c r="E11" s="22">
        <f t="shared" ref="E11:G11" si="4">SUM(E12+E14+E18+E16)</f>
        <v>925900</v>
      </c>
      <c r="F11" s="22">
        <f t="shared" si="4"/>
        <v>27</v>
      </c>
      <c r="G11" s="22">
        <f t="shared" si="4"/>
        <v>0</v>
      </c>
    </row>
    <row r="12" spans="1:7" ht="29.25" customHeight="1">
      <c r="A12" s="6"/>
      <c r="B12" s="26" t="s">
        <v>25</v>
      </c>
      <c r="C12" s="27" t="s">
        <v>26</v>
      </c>
      <c r="D12" s="22">
        <f>SUM(D13)</f>
        <v>0</v>
      </c>
      <c r="E12" s="22">
        <f t="shared" ref="E12:G12" si="5">SUM(E13)</f>
        <v>925900</v>
      </c>
      <c r="F12" s="22">
        <f t="shared" si="5"/>
        <v>0</v>
      </c>
      <c r="G12" s="22">
        <f t="shared" si="5"/>
        <v>0</v>
      </c>
    </row>
    <row r="13" spans="1:7" ht="29.25" customHeight="1">
      <c r="A13" s="6"/>
      <c r="B13" s="9"/>
      <c r="C13" s="28" t="s">
        <v>27</v>
      </c>
      <c r="D13" s="29"/>
      <c r="E13" s="29">
        <v>925900</v>
      </c>
      <c r="F13" s="29"/>
      <c r="G13" s="29"/>
    </row>
    <row r="14" spans="1:7" ht="29.25" customHeight="1">
      <c r="A14" s="6"/>
      <c r="B14" s="9" t="s">
        <v>20</v>
      </c>
      <c r="C14" s="10" t="s">
        <v>21</v>
      </c>
      <c r="D14" s="11">
        <f>SUM(D15)</f>
        <v>0</v>
      </c>
      <c r="E14" s="11">
        <f t="shared" ref="E14:G14" si="6">SUM(E15)</f>
        <v>0</v>
      </c>
      <c r="F14" s="11">
        <f t="shared" si="6"/>
        <v>6</v>
      </c>
      <c r="G14" s="11">
        <f t="shared" si="6"/>
        <v>0</v>
      </c>
    </row>
    <row r="15" spans="1:7" ht="25.5" customHeight="1">
      <c r="A15" s="6"/>
      <c r="B15" s="10"/>
      <c r="C15" s="24" t="s">
        <v>22</v>
      </c>
      <c r="D15" s="23">
        <v>0</v>
      </c>
      <c r="E15" s="25">
        <v>0</v>
      </c>
      <c r="F15" s="23">
        <v>6</v>
      </c>
      <c r="G15" s="25">
        <v>0</v>
      </c>
    </row>
    <row r="16" spans="1:7" ht="25.5" customHeight="1">
      <c r="A16" s="6"/>
      <c r="B16" s="9" t="s">
        <v>42</v>
      </c>
      <c r="C16" s="38" t="s">
        <v>43</v>
      </c>
      <c r="D16" s="39">
        <f>SUM(D17)</f>
        <v>533427</v>
      </c>
      <c r="E16" s="39">
        <f t="shared" ref="E16:G16" si="7">SUM(E17)</f>
        <v>0</v>
      </c>
      <c r="F16" s="39">
        <f t="shared" si="7"/>
        <v>0</v>
      </c>
      <c r="G16" s="39">
        <f t="shared" si="7"/>
        <v>0</v>
      </c>
    </row>
    <row r="17" spans="1:7" ht="25.5" customHeight="1">
      <c r="A17" s="6"/>
      <c r="B17" s="9"/>
      <c r="C17" s="24" t="s">
        <v>44</v>
      </c>
      <c r="D17" s="23">
        <v>533427</v>
      </c>
      <c r="E17" s="25">
        <v>0</v>
      </c>
      <c r="F17" s="23">
        <v>0</v>
      </c>
      <c r="G17" s="25">
        <v>0</v>
      </c>
    </row>
    <row r="18" spans="1:7" ht="29.25" customHeight="1">
      <c r="A18" s="6"/>
      <c r="B18" s="9" t="s">
        <v>23</v>
      </c>
      <c r="C18" s="10" t="s">
        <v>24</v>
      </c>
      <c r="D18" s="11">
        <f>SUM(D19)</f>
        <v>0</v>
      </c>
      <c r="E18" s="11">
        <f t="shared" ref="E18" si="8">SUM(E19)</f>
        <v>0</v>
      </c>
      <c r="F18" s="11">
        <f t="shared" ref="F18" si="9">SUM(F19)</f>
        <v>21</v>
      </c>
      <c r="G18" s="11">
        <f t="shared" ref="G18" si="10">SUM(G19)</f>
        <v>0</v>
      </c>
    </row>
    <row r="19" spans="1:7" ht="29.25" customHeight="1">
      <c r="A19" s="6"/>
      <c r="B19" s="10"/>
      <c r="C19" s="24" t="s">
        <v>22</v>
      </c>
      <c r="D19" s="23">
        <v>0</v>
      </c>
      <c r="E19" s="25">
        <v>0</v>
      </c>
      <c r="F19" s="23">
        <v>21</v>
      </c>
      <c r="G19" s="25">
        <v>0</v>
      </c>
    </row>
    <row r="20" spans="1:7" ht="29.25" customHeight="1">
      <c r="A20" s="6" t="s">
        <v>28</v>
      </c>
      <c r="B20" s="9"/>
      <c r="C20" s="10" t="s">
        <v>29</v>
      </c>
      <c r="D20" s="22">
        <f>SUM(D21+D28)</f>
        <v>39040</v>
      </c>
      <c r="E20" s="22">
        <f t="shared" ref="E20:G20" si="11">SUM(E21+E28)</f>
        <v>0</v>
      </c>
      <c r="F20" s="22">
        <f t="shared" si="11"/>
        <v>0</v>
      </c>
      <c r="G20" s="22">
        <f t="shared" si="11"/>
        <v>0</v>
      </c>
    </row>
    <row r="21" spans="1:7" ht="29.25" customHeight="1">
      <c r="A21" s="6"/>
      <c r="B21" s="26" t="s">
        <v>30</v>
      </c>
      <c r="C21" s="27" t="s">
        <v>31</v>
      </c>
      <c r="D21" s="22">
        <f>SUM(D22:D23)</f>
        <v>6540</v>
      </c>
      <c r="E21" s="22">
        <f t="shared" ref="E21:G21" si="12">SUM(E22:E23)</f>
        <v>0</v>
      </c>
      <c r="F21" s="22">
        <f t="shared" si="12"/>
        <v>0</v>
      </c>
      <c r="G21" s="22">
        <f t="shared" si="12"/>
        <v>0</v>
      </c>
    </row>
    <row r="22" spans="1:7" ht="56.25" customHeight="1">
      <c r="A22" s="6"/>
      <c r="B22" s="9"/>
      <c r="C22" s="28" t="s">
        <v>32</v>
      </c>
      <c r="D22" s="29">
        <v>5559</v>
      </c>
      <c r="E22" s="29">
        <v>0</v>
      </c>
      <c r="F22" s="29"/>
      <c r="G22" s="29"/>
    </row>
    <row r="23" spans="1:7" ht="56.25" customHeight="1">
      <c r="A23" s="6"/>
      <c r="B23" s="9"/>
      <c r="C23" s="28" t="s">
        <v>33</v>
      </c>
      <c r="D23" s="29">
        <v>981</v>
      </c>
      <c r="E23" s="29">
        <v>0</v>
      </c>
      <c r="F23" s="29"/>
      <c r="G23" s="29"/>
    </row>
    <row r="24" spans="1:7" ht="56.25" customHeight="1">
      <c r="A24" s="30"/>
      <c r="B24" s="31"/>
      <c r="C24" s="32"/>
      <c r="D24" s="33"/>
      <c r="E24" s="33"/>
      <c r="F24" s="33"/>
      <c r="G24" s="33"/>
    </row>
    <row r="25" spans="1:7" ht="56.25" customHeight="1">
      <c r="A25" s="34"/>
      <c r="B25" s="35"/>
      <c r="C25" s="36"/>
      <c r="D25" s="37"/>
      <c r="E25" s="37"/>
      <c r="F25" s="37"/>
      <c r="G25" s="37"/>
    </row>
    <row r="26" spans="1:7" ht="24" customHeight="1">
      <c r="A26" s="40" t="s">
        <v>0</v>
      </c>
      <c r="B26" s="40" t="s">
        <v>3</v>
      </c>
      <c r="C26" s="40" t="s">
        <v>1</v>
      </c>
      <c r="D26" s="42" t="s">
        <v>5</v>
      </c>
      <c r="E26" s="43"/>
      <c r="F26" s="42" t="s">
        <v>7</v>
      </c>
      <c r="G26" s="43"/>
    </row>
    <row r="27" spans="1:7" ht="27" customHeight="1">
      <c r="A27" s="41"/>
      <c r="B27" s="41"/>
      <c r="C27" s="41"/>
      <c r="D27" s="5" t="s">
        <v>4</v>
      </c>
      <c r="E27" s="5" t="s">
        <v>6</v>
      </c>
      <c r="F27" s="5" t="s">
        <v>4</v>
      </c>
      <c r="G27" s="5" t="s">
        <v>6</v>
      </c>
    </row>
    <row r="28" spans="1:7" ht="29.25" customHeight="1">
      <c r="A28" s="6"/>
      <c r="B28" s="9" t="s">
        <v>34</v>
      </c>
      <c r="C28" s="10" t="s">
        <v>35</v>
      </c>
      <c r="D28" s="11">
        <f>SUM(D29)</f>
        <v>32500</v>
      </c>
      <c r="E28" s="11">
        <f t="shared" ref="E28:G28" si="13">SUM(E29)</f>
        <v>0</v>
      </c>
      <c r="F28" s="11">
        <f t="shared" si="13"/>
        <v>0</v>
      </c>
      <c r="G28" s="11">
        <f t="shared" si="13"/>
        <v>0</v>
      </c>
    </row>
    <row r="29" spans="1:7" ht="48.75" customHeight="1">
      <c r="A29" s="6"/>
      <c r="B29" s="10"/>
      <c r="C29" s="24" t="s">
        <v>36</v>
      </c>
      <c r="D29" s="23">
        <v>32500</v>
      </c>
      <c r="E29" s="25">
        <v>0</v>
      </c>
      <c r="F29" s="23">
        <v>0</v>
      </c>
      <c r="G29" s="25">
        <v>0</v>
      </c>
    </row>
    <row r="30" spans="1:7" ht="24" customHeight="1">
      <c r="A30" s="6" t="s">
        <v>8</v>
      </c>
      <c r="B30" s="7"/>
      <c r="C30" s="6" t="s">
        <v>9</v>
      </c>
      <c r="D30" s="8">
        <f>SUM(D31)</f>
        <v>624500</v>
      </c>
      <c r="E30" s="8">
        <v>0</v>
      </c>
      <c r="F30" s="8">
        <v>0</v>
      </c>
      <c r="G30" s="8">
        <v>0</v>
      </c>
    </row>
    <row r="31" spans="1:7" ht="24" customHeight="1">
      <c r="A31" s="6"/>
      <c r="B31" s="9" t="s">
        <v>12</v>
      </c>
      <c r="C31" s="10" t="s">
        <v>11</v>
      </c>
      <c r="D31" s="11">
        <f>SUM(D32)</f>
        <v>624500</v>
      </c>
      <c r="E31" s="22">
        <v>0</v>
      </c>
      <c r="F31" s="22">
        <v>0</v>
      </c>
      <c r="G31" s="22">
        <v>0</v>
      </c>
    </row>
    <row r="32" spans="1:7" ht="47.25" customHeight="1">
      <c r="A32" s="6"/>
      <c r="B32" s="9"/>
      <c r="C32" s="20" t="s">
        <v>48</v>
      </c>
      <c r="D32" s="21">
        <v>624500</v>
      </c>
      <c r="E32" s="11">
        <v>0</v>
      </c>
      <c r="F32" s="11">
        <v>0</v>
      </c>
      <c r="G32" s="11">
        <v>0</v>
      </c>
    </row>
    <row r="33" spans="1:7" ht="30" customHeight="1">
      <c r="A33" s="12"/>
      <c r="B33" s="13"/>
      <c r="C33" s="14" t="s">
        <v>2</v>
      </c>
      <c r="D33" s="8">
        <f>SUM(D30+D11+D8+D4+D20)</f>
        <v>1196967</v>
      </c>
      <c r="E33" s="8">
        <f>SUM(E30+E11+E8+E4+E20)</f>
        <v>1190051</v>
      </c>
      <c r="F33" s="8">
        <f>SUM(F30+F11+F8+F4+F20)</f>
        <v>459</v>
      </c>
      <c r="G33" s="8">
        <f>SUM(G30+G11+G8+G4+G20)</f>
        <v>0</v>
      </c>
    </row>
    <row r="34" spans="1:7" ht="21" customHeight="1">
      <c r="A34" s="47" t="s">
        <v>45</v>
      </c>
      <c r="B34" s="47"/>
      <c r="C34" s="47"/>
      <c r="D34" s="15"/>
      <c r="E34" s="16"/>
      <c r="F34" s="15"/>
      <c r="G34" s="16"/>
    </row>
    <row r="35" spans="1:7" ht="21" customHeight="1">
      <c r="A35" s="44" t="s">
        <v>46</v>
      </c>
      <c r="B35" s="44"/>
      <c r="C35" s="44"/>
      <c r="D35" s="17"/>
      <c r="E35" s="19"/>
      <c r="F35" s="17"/>
      <c r="G35" s="16"/>
    </row>
    <row r="36" spans="1:7" ht="21" customHeight="1">
      <c r="A36" s="44"/>
      <c r="B36" s="44"/>
      <c r="C36" s="44"/>
      <c r="D36" s="16"/>
      <c r="E36" s="16"/>
      <c r="F36" s="16"/>
      <c r="G36" s="16"/>
    </row>
    <row r="37" spans="1:7">
      <c r="A37" s="16"/>
      <c r="B37" s="16"/>
      <c r="C37" s="18"/>
      <c r="D37" s="16"/>
      <c r="E37" s="16"/>
      <c r="F37" s="16"/>
      <c r="G37" s="16"/>
    </row>
    <row r="38" spans="1:7">
      <c r="C38" s="3"/>
    </row>
    <row r="39" spans="1:7">
      <c r="C39" s="3"/>
    </row>
    <row r="40" spans="1:7">
      <c r="C40" s="3"/>
    </row>
    <row r="41" spans="1:7">
      <c r="C41" s="3"/>
    </row>
    <row r="42" spans="1:7">
      <c r="C42" s="3"/>
    </row>
    <row r="43" spans="1:7">
      <c r="C43" s="3"/>
    </row>
    <row r="44" spans="1:7">
      <c r="C44" s="3"/>
    </row>
    <row r="45" spans="1:7">
      <c r="C45" s="3"/>
    </row>
    <row r="46" spans="1:7">
      <c r="C46" s="3"/>
    </row>
    <row r="47" spans="1:7">
      <c r="C47" s="3"/>
    </row>
    <row r="48" spans="1:7">
      <c r="C48" s="3"/>
    </row>
    <row r="49" spans="3:3">
      <c r="C49" s="3"/>
    </row>
    <row r="50" spans="3:3">
      <c r="C50" s="3"/>
    </row>
    <row r="51" spans="3:3">
      <c r="C51" s="3"/>
    </row>
    <row r="52" spans="3:3">
      <c r="C52" s="3"/>
    </row>
    <row r="53" spans="3:3">
      <c r="C53" s="3"/>
    </row>
  </sheetData>
  <mergeCells count="14">
    <mergeCell ref="C2:C3"/>
    <mergeCell ref="D2:E2"/>
    <mergeCell ref="F2:G2"/>
    <mergeCell ref="A36:C36"/>
    <mergeCell ref="A1:D1"/>
    <mergeCell ref="A35:C35"/>
    <mergeCell ref="A2:A3"/>
    <mergeCell ref="B2:B3"/>
    <mergeCell ref="A34:C34"/>
    <mergeCell ref="A26:A27"/>
    <mergeCell ref="B26:B27"/>
    <mergeCell ref="C26:C27"/>
    <mergeCell ref="D26:E26"/>
    <mergeCell ref="F26:G26"/>
  </mergeCells>
  <phoneticPr fontId="19" type="noConversion"/>
  <printOptions horizontalCentered="1"/>
  <pageMargins left="0.55118110236220474" right="0.55118110236220474" top="0.78740157480314965" bottom="0" header="0.51181102362204722" footer="0.51181102362204722"/>
  <pageSetup paperSize="9" scale="70" orientation="landscape" horizontalDpi="4294967295" verticalDpi="300" r:id="rId1"/>
  <headerFooter alignWithMargins="0">
    <oddHeader xml:space="preserve">&amp;R&amp;9Tabela Nr 1 
do Uchwały Rady Powiatu Wołomińskiego Nr XLII-477/2014 
   z dnia 29 maja 2014 r. </oddHeader>
  </headerFooter>
  <rowBreaks count="1" manualBreakCount="1">
    <brk id="24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1</vt:lpstr>
      <vt:lpstr>'1'!Obszar_wydruku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f05</dc:creator>
  <cp:lastModifiedBy>A0311</cp:lastModifiedBy>
  <cp:lastPrinted>2014-05-30T09:55:19Z</cp:lastPrinted>
  <dcterms:created xsi:type="dcterms:W3CDTF">2008-11-04T11:49:28Z</dcterms:created>
  <dcterms:modified xsi:type="dcterms:W3CDTF">2014-06-02T13:40:28Z</dcterms:modified>
</cp:coreProperties>
</file>